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<sst xmlns="http://schemas.openxmlformats.org/spreadsheetml/2006/main" count="164" uniqueCount="155">
  <si>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</si>
  <si>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</si>
  <si>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</si>
  <si>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</si>
  <si>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</si>
  <si>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</si>
  <si>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</si>
  <si>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</si>
  <si>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</si>
  <si>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</si>
  <si>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</si>
  <si>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</si>
  <si>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</si>
  <si>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</si>
  <si>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</si>
  <si>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</si>
  <si>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</si>
  <si>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</si>
  <si>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</si>
  <si>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</si>
  <si>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</si>
  <si>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</si>
  <si>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</si>
  <si>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</si>
  <si>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</si>
  <si>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</si>
  <si>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</si>
  <si>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</si>
  <si>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</si>
  <si>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</si>
  <si>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</si>
  <si>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</si>
  <si>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</si>
  <si>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</si>
  <si>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</si>
  <si>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</si>
  <si>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</si>
  <si>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</si>
  <si>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</si>
  <si>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</si>
  <si>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</si>
  <si>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</si>
  <si>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</si>
  <si>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</si>
  <si>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</si>
  <si>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</si>
  <si>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</si>
  <si>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</si>
  <si>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</si>
  <si>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</si>
  <si>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</si>
  <si>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</si>
  <si>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</si>
  <si>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</si>
  <si>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</si>
  <si>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</si>
  <si>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</si>
  <si>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</si>
  <si>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</si>
  <si>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</si>
  <si>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</si>
  <si>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</si>
  <si>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</si>
  <si>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</si>
  <si>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</si>
  <si>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</si>
  <si>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</si>
  <si>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</si>
  <si>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</si>
  <si>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</si>
  <si>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</si>
  <si>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</si>
  <si>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</si>
  <si>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</si>
  <si>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</si>
  <si>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</si>
  <si>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</si>
  <si>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</si>
  <si>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</si>
  <si>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</si>
  <si>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</si>
  <si>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</si>
  <si>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</si>
  <si>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</si>
  <si>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</si>
  <si>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</si>
  <si>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</si>
  <si>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</si>
  <si>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</si>
  <si>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</si>
  <si>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</si>
  <si>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</si>
  <si>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</si>
  <si>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</si>
  <si>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</si>
  <si>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</si>
  <si>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</si>
  <si>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</si>
  <si>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</si>
  <si>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</si>
  <si>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</si>
  <si>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</si>
  <si>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</si>
  <si>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</si>
  <si>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</si>
  <si>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</si>
  <si>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</si>
  <si>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</si>
  <si>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</si>
  <si>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</si>
  <si>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</si>
  <si>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</si>
  <si>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</si>
  <si>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</si>
  <si>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</si>
  <si>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</si>
  <si>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</si>
  <si>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</si>
  <si>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</si>
  <si>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</si>
  <si>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</si>
  <si>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</si>
  <si>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</si>
  <si>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</si>
  <si>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</si>
  <si>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</si>
  <si>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</si>
  <si>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</si>
  <si>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</si>
  <si>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</si>
  <si>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</si>
  <si>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</si>
  <si>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</si>
  <si>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</si>
  <si>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</si>
  <si>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</si>
  <si>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</si>
  <si>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</si>
  <si>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</si>
  <si>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</si>
  <si>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</si>
  <si>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</si>
  <si>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</si>
  <si>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</si>
  <si>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</si>
  <si>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</si>
  <si>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</si>
  <si>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</si>
  <si>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</si>
  <si>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</si>
  <si>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</si>
  <si>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</si>
  <si>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</si>
  <si>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</si>
  <si>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__.12.2019 № 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</si>
</sst>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I8" sqref="I8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74" t="s">
        <v>154</v>
      </c>
      <c r="D1" s="74"/>
      <c r="E1" s="74"/>
      <c r="F1" s="74"/>
      <c r="G1" s="74"/>
    </row>
    <row r="2" spans="3:7" ht="48.75" customHeight="1">
      <c r="C2" s="74"/>
      <c r="D2" s="74"/>
      <c r="E2" s="74"/>
      <c r="F2" s="74"/>
      <c r="G2" s="74"/>
    </row>
    <row r="3" spans="3:7" ht="15" customHeight="1">
      <c r="C3" s="74"/>
      <c r="D3" s="74"/>
      <c r="E3" s="74"/>
      <c r="F3" s="74"/>
      <c r="G3" s="74"/>
    </row>
    <row r="4" spans="3:6" ht="15" customHeight="1">
      <c r="C4" s="8"/>
      <c r="D4" s="8"/>
      <c r="E4" s="8"/>
      <c r="F4" s="9"/>
    </row>
    <row r="5" spans="1:7" ht="38.25" customHeight="1">
      <c r="A5" s="76" t="s">
        <v>93</v>
      </c>
      <c r="B5" s="76"/>
      <c r="C5" s="76"/>
      <c r="D5" s="76"/>
      <c r="E5" s="76"/>
      <c r="F5" s="76"/>
      <c r="G5" s="76"/>
    </row>
    <row r="6" spans="1:7" ht="20.25" customHeight="1">
      <c r="A6" s="60" t="s">
        <v>0</v>
      </c>
      <c r="B6" s="58" t="s">
        <v>1</v>
      </c>
      <c r="C6" s="62" t="s">
        <v>62</v>
      </c>
      <c r="D6" s="63"/>
      <c r="E6" s="63"/>
      <c r="F6" s="63"/>
      <c r="G6" s="75"/>
    </row>
    <row r="7" spans="1:7" ht="20.25" customHeight="1">
      <c r="A7" s="61"/>
      <c r="B7" s="59"/>
      <c r="C7" s="62" t="s">
        <v>72</v>
      </c>
      <c r="D7" s="63"/>
      <c r="E7" s="63"/>
      <c r="F7" s="41"/>
      <c r="G7" s="42"/>
    </row>
    <row r="8" spans="1:7" ht="40.5" customHeight="1">
      <c r="A8" s="61"/>
      <c r="B8" s="5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64" t="s">
        <v>2</v>
      </c>
      <c r="B9" s="67" t="s">
        <v>3</v>
      </c>
      <c r="C9" s="66">
        <f>C12+C17+C22+C26+C29+C38+C43+C47+C54</f>
        <v>63387515.44</v>
      </c>
      <c r="D9" s="66">
        <f>D12+D17+D22+D26+D29+D38+D43+D47+D54</f>
        <v>0</v>
      </c>
      <c r="E9" s="66">
        <f>E12+E17+E22+E26+E29+E38+E43+E47+E54</f>
        <v>63387515.44</v>
      </c>
      <c r="F9" s="66">
        <f>F12+F17+F22+F26+F29+F38+F43+F47+F54</f>
        <v>47791636.06</v>
      </c>
      <c r="G9" s="66">
        <f>G12+G17+G22+G26+G29+G38+G43+G47+G54</f>
        <v>47570036.06</v>
      </c>
    </row>
    <row r="10" spans="1:7" ht="13.5" customHeight="1">
      <c r="A10" s="65"/>
      <c r="B10" s="68"/>
      <c r="C10" s="66"/>
      <c r="D10" s="66"/>
      <c r="E10" s="66"/>
      <c r="F10" s="66"/>
      <c r="G10" s="66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71" t="s">
        <v>25</v>
      </c>
      <c r="B27" s="73" t="s">
        <v>26</v>
      </c>
      <c r="C27" s="57">
        <v>1100000</v>
      </c>
      <c r="D27" s="13">
        <v>0</v>
      </c>
      <c r="E27" s="13">
        <f>C27+D27</f>
        <v>1100000</v>
      </c>
      <c r="F27" s="57">
        <v>1150000</v>
      </c>
      <c r="G27" s="57">
        <v>1200000</v>
      </c>
    </row>
    <row r="28" spans="1:7" ht="0.75" customHeight="1" hidden="1">
      <c r="A28" s="72"/>
      <c r="B28" s="73"/>
      <c r="C28" s="57"/>
      <c r="D28" s="13"/>
      <c r="E28" s="13"/>
      <c r="F28" s="57"/>
      <c r="G28" s="57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69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69"/>
      <c r="B39" s="70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6080300</v>
      </c>
      <c r="D43" s="12">
        <f>D44+D45+D46</f>
        <v>0</v>
      </c>
      <c r="E43" s="12">
        <f>E44+E45+E46</f>
        <v>6080300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>
        <v>0</v>
      </c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6070000</v>
      </c>
      <c r="D46" s="13">
        <v>0</v>
      </c>
      <c r="E46" s="13">
        <f t="shared" si="2"/>
        <v>6070000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15069682</v>
      </c>
      <c r="D47" s="12">
        <f>D48+D49+D50+D51+D52+D53</f>
        <v>0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14909682</v>
      </c>
      <c r="D48" s="13">
        <v>0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189785842.26</v>
      </c>
      <c r="D70" s="12">
        <f>D71+D89</f>
        <v>795034.77</v>
      </c>
      <c r="E70" s="12">
        <f>E71+E89</f>
        <v>190580877.03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190111877.31</v>
      </c>
      <c r="D71" s="13">
        <f>D73+D74+D75+D82+D87</f>
        <v>795034.77</v>
      </c>
      <c r="E71" s="13">
        <f>C71+D71</f>
        <v>190906912.08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77656868</v>
      </c>
      <c r="D72" s="12">
        <f>D73+D74</f>
        <v>0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11225268</v>
      </c>
      <c r="D74" s="13">
        <v>0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31578228.700000003</v>
      </c>
      <c r="D75" s="12">
        <f>D78+D80+D81+D76+D77+D79</f>
        <v>0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8072600</v>
      </c>
      <c r="D76" s="13">
        <v>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13503469.44</v>
      </c>
      <c r="D81" s="13">
        <v>0</v>
      </c>
      <c r="E81" s="13">
        <f t="shared" si="3"/>
        <v>13503469.44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54869245.26</v>
      </c>
      <c r="D82" s="12">
        <f>D83+D84+D85+D86</f>
        <v>0</v>
      </c>
      <c r="E82" s="12">
        <f t="shared" si="3"/>
        <v>54869245.26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1728025.18</v>
      </c>
      <c r="D83" s="13">
        <v>0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670000</v>
      </c>
      <c r="D84" s="13">
        <v>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52467530.08</v>
      </c>
      <c r="D86" s="13">
        <v>0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26007535.35</v>
      </c>
      <c r="D87" s="12">
        <f>D88</f>
        <v>795034.77</v>
      </c>
      <c r="E87" s="12">
        <f t="shared" si="3"/>
        <v>26802570.12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26007535.35</v>
      </c>
      <c r="D88" s="16">
        <v>795034.77</v>
      </c>
      <c r="E88" s="13">
        <f t="shared" si="3"/>
        <v>26802570.12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253173357.7</v>
      </c>
      <c r="D91" s="12">
        <f>D70+D9</f>
        <v>795034.77</v>
      </c>
      <c r="E91" s="12">
        <f>E70+E9</f>
        <v>253968392.47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968503937007874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2019-12-30T06:27:49Z</cp:lastPrinted>
  <dcterms:created xsi:type="dcterms:W3CDTF">2014-01-17T06:18:32Z</dcterms:created>
  <dcterms:modified xsi:type="dcterms:W3CDTF">2019-12-30T06:27:51Z</dcterms:modified>
  <cp:category/>
  <cp:version/>
  <cp:contentType/>
  <cp:contentStatus/>
</cp:coreProperties>
</file>